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10.0.0.8\d\Compartida PDI\OJO- Organización 2020\OAI\Informes presupuesto\ANEXOS B2\"/>
    </mc:Choice>
  </mc:AlternateContent>
  <xr:revisionPtr revIDLastSave="0" documentId="13_ncr:1_{844069D7-7DFB-4698-AFA7-8E337281D957}"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J30" i="1"/>
  <c r="I31" i="1"/>
  <c r="J31" i="1"/>
  <c r="J29" i="1"/>
  <c r="I29" i="1"/>
  <c r="I25" i="1"/>
  <c r="C16" i="1"/>
  <c r="C15" i="1"/>
  <c r="C14" i="1"/>
</calcChain>
</file>

<file path=xl/sharedStrings.xml><?xml version="1.0" encoding="utf-8"?>
<sst xmlns="http://schemas.openxmlformats.org/spreadsheetml/2006/main" count="98" uniqueCount="86">
  <si>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</si>
  <si>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</si>
  <si>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</si>
  <si>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</si>
  <si>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</si>
  <si>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</si>
  <si>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</si>
  <si>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</si>
  <si>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</si>
  <si>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</si>
  <si>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</si>
  <si>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</si>
  <si>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</si>
  <si>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</si>
  <si>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</si>
  <si>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</si>
  <si>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</si>
  <si>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</si>
  <si>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</si>
  <si>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</si>
  <si>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</si>
  <si>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</si>
  <si>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</si>
  <si>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</si>
  <si>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</si>
  <si>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</si>
  <si>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</si>
  <si>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</si>
  <si>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</si>
  <si>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</si>
  <si>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</si>
  <si>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</si>
  <si>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</si>
  <si>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</si>
  <si>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</si>
  <si>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</si>
  <si>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</si>
  <si>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</si>
  <si>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</si>
  <si>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</si>
  <si>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</si>
  <si>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</si>
  <si>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</si>
  <si>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</si>
  <si>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</si>
  <si>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</si>
  <si>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</si>
  <si>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</si>
  <si>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</si>
  <si>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Trimestral de las Metas Físicas-Financieras</t>
  </si>
  <si>
    <t>5161-INSTITUTO DE PROTECCION DE LOS DERECHOS DEL CONSUMIDOR</t>
  </si>
  <si>
    <t>01-INSTITUTO NACIONAL DE PROTECCION DE LOS DERECHOS DEL CONSUMIDOR</t>
  </si>
  <si>
    <t>0001-INSTITUTO NACIONAL DE PROTECCION  DE LOS DERECHOS DEL CONSUMIDOR</t>
  </si>
  <si>
    <t xml:space="preserve">Proteger a los consumidores y usuarios de bienes y servicios, mediante la aplicación de las normas jurídicas establecidas.
</t>
  </si>
  <si>
    <t>Ser reconocida, a nivel nacional e internacional, por su efectiva labor en la protección de los consumidores y usuarios de bienes y servicios, promoviendo el consumo sustentable e inteligente</t>
  </si>
  <si>
    <t>11 - Defensa y protección a los derechos del consumidor</t>
  </si>
  <si>
    <t>El programa consiste en establecer un régimen de defensa de los derechos de los consumidores y usuarios que garanticen la equidad y la seguridad jurídica en las actividades que involucren los proveedores y  consumidores de bienes y servicios a nivel nacional e internacional.</t>
  </si>
  <si>
    <t>Consumidores y usuarios de bienes y servicios.</t>
  </si>
  <si>
    <t>6693-Establecimientos nacionales inspeccionados bajo las normativas nacionales</t>
  </si>
  <si>
    <t>6694-Consumidores reciben asistencia por reclamaciones de consumo</t>
  </si>
  <si>
    <t>6695-Ciudadanos y proveedores reciben acciones formativas en protección de derechos al consumidor y buenas prácticas comerciales</t>
  </si>
  <si>
    <t>Cantidad de
establecimientos
inspeccionados</t>
  </si>
  <si>
    <t>Porcentaje de
reclamaciones
de protección al
consumidor
trabajadas</t>
  </si>
  <si>
    <t>Cantidad de
participantes</t>
  </si>
  <si>
    <t>Repeción de reclamaciones del consumidor ante algún bien o servicio que presenten inconfomidad, con el fin de realizar conciliaciones entre ambas partes</t>
  </si>
  <si>
    <t>Capacitaciones de acciones formativas en protección de los derechos al consumidor y buenas practicas comerciales para consumidores y proveedores.</t>
  </si>
  <si>
    <t>Realización de inspecciones a establecimientos nacionales, para garantizar el derecho de disponer de bienes y servicios de calidad a los consumidores.</t>
  </si>
  <si>
    <t>3.3.1</t>
  </si>
  <si>
    <t>Aumentar la defensa y protección de los consumidores mayores de 18 años, medido como el nivel porcentual de percepción en la protección de los derechos del consumidor, de 62% en el año 2017 a 75% en el año 2021.</t>
  </si>
  <si>
    <t>Para asegurar la cobertura de la inspección a nivel nacional, se programaron 6,015 establecimientos anual. De estas, al segundo trimestre 2021 la meta fue de 1,867 y se ejecutaron 1,971, representando un cumplimiento por encima del 100% de la meta programada. Con relación a la meta financiera, los resultados muestran un cumplimiento del 52%, al ejecutar RD$5,808,856.64 de los RD$11,082,585.00 programados.</t>
  </si>
  <si>
    <t>La ejecución financiera al nivel devegando representó atrasos debido al ritmo de los procesos administrativos que se relantizó por los procesos de inducción de personal.</t>
  </si>
  <si>
    <t>Para asegurar la respuesta oportuna a los reclamos de los consumidores, se programó un porcentaje de casos trabajos de un 91% anual. Al segundo trimestre 2021 la meta fue de 95% y se ejecutó un 66%, representando un cumplimiento de 69% de la meta programada. Con relación a la meta financiera, los resultados muestran un cumplimiento de 45%, al ejecutar RD$2,995,739.68 de los RD$6,645,488.00 programados.</t>
  </si>
  <si>
    <t>La institución acumuló un alto numero de casos en proceso desde diciembre 2020 que se quedó sin dirección ejecutiva, por lo que durante este segundo trimestre, se realizaron diversos operativos para dar respuesta a la mayoría de casos, más sin embargo al seguir recibiendo reclamos, no se ha podido retornar al ritmo normal de respuesta. De igual forma, La ejecución financiera al nivel devegando representó atrasos debido al ritmo de los procesos administrativos que se relantizó por los procesos de inducción de personal.</t>
  </si>
  <si>
    <t>Accionando de forma preventiva la institución realiza acciones formativas dirigidas a proveedores y consumidores en torno a sus deberes y derechos relativos a la protección de los derechos del consumidor, se programaron 7,844 participantes para el año 2021. Al segundo trimestre 2021 la meta fue de 2,892 y se logró obtener 2,891, representando un cumplimiento de 99% de la meta programada. Con relación a la meta financiera, los resultados muestran un cumplimiento de 82%, al ejecutar RD$4,931,502.57 de los RD$5,967,374.00 programados.</t>
  </si>
  <si>
    <t>Preever el ajuste de las metas fisicas financieras en el sistema en los tiempos establecidos. 6 de octubre 2021</t>
  </si>
  <si>
    <t>Realizado por:</t>
  </si>
  <si>
    <t>Validado por:</t>
  </si>
  <si>
    <t xml:space="preserve">Aprobado por: </t>
  </si>
  <si>
    <t>Darislady Reyes Aquino</t>
  </si>
  <si>
    <t xml:space="preserve">Katy Tavarez </t>
  </si>
  <si>
    <t>Eddy Alcántara</t>
  </si>
  <si>
    <t>Encargada de Planificación y Desarrollo</t>
  </si>
  <si>
    <t>Encargada Financiera</t>
  </si>
  <si>
    <t>Director Ejecutivo</t>
  </si>
  <si>
    <t>Programación Trimestral (Abril - Junio)</t>
  </si>
  <si>
    <t>Ejecución Trimestral          (Abril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</si>
</sst>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000000"/>
      <name val="Calibri Light"/>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29" xfId="0" applyFont="1" applyFill="1" applyBorder="1" applyAlignment="1">
      <alignment horizontal="center" vertical="center" wrapText="1" readingOrder="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7" fillId="0" borderId="27" xfId="0" applyFont="1" applyBorder="1" applyAlignment="1" applyProtection="1">
      <alignment vertical="top" wrapText="1"/>
      <protection locked="0"/>
    </xf>
    <xf numFmtId="165" fontId="17" fillId="0" borderId="27" xfId="0" applyNumberFormat="1" applyFont="1" applyBorder="1" applyAlignment="1" applyProtection="1">
      <alignment horizontal="center" vertical="center" wrapText="1" readingOrder="1"/>
      <protection locked="0"/>
    </xf>
    <xf numFmtId="166" fontId="17" fillId="0" borderId="27" xfId="0" applyNumberFormat="1" applyFont="1" applyBorder="1" applyAlignment="1" applyProtection="1">
      <alignment horizontal="center" vertical="center" wrapText="1" readingOrder="1"/>
      <protection locked="0"/>
    </xf>
    <xf numFmtId="165" fontId="17" fillId="0" borderId="27" xfId="0" applyNumberFormat="1" applyFont="1" applyBorder="1" applyAlignment="1" applyProtection="1">
      <alignment horizontal="center" vertical="center" wrapText="1"/>
      <protection locked="0"/>
    </xf>
    <xf numFmtId="10" fontId="17" fillId="7" borderId="27"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2" xfId="0" applyFont="1" applyBorder="1" applyAlignment="1" applyProtection="1">
      <alignment vertical="top" wrapText="1"/>
      <protection locked="0"/>
    </xf>
    <xf numFmtId="165" fontId="17" fillId="0" borderId="32" xfId="0" applyNumberFormat="1" applyFont="1" applyBorder="1" applyAlignment="1" applyProtection="1">
      <alignment horizontal="center" vertical="center" wrapText="1" readingOrder="1"/>
      <protection locked="0"/>
    </xf>
    <xf numFmtId="166" fontId="17" fillId="0" borderId="32" xfId="0" applyNumberFormat="1" applyFont="1" applyBorder="1" applyAlignment="1" applyProtection="1">
      <alignment horizontal="center" vertical="center" wrapText="1" readingOrder="1"/>
      <protection locked="0"/>
    </xf>
    <xf numFmtId="165" fontId="17" fillId="0" borderId="32"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24" fillId="0" borderId="0" xfId="0" applyFont="1" applyAlignment="1">
      <alignment wrapText="1"/>
    </xf>
    <xf numFmtId="165" fontId="17" fillId="0" borderId="27" xfId="0" applyNumberFormat="1" applyFont="1" applyFill="1" applyBorder="1" applyAlignment="1" applyProtection="1">
      <alignment horizontal="center" vertical="center" wrapText="1" readingOrder="1"/>
      <protection locked="0"/>
    </xf>
    <xf numFmtId="166" fontId="0" fillId="0" borderId="0" xfId="0" applyNumberFormat="1"/>
    <xf numFmtId="0" fontId="9" fillId="0" borderId="37" xfId="0" applyFont="1" applyBorder="1" applyAlignment="1" applyProtection="1">
      <alignment vertical="center" wrapText="1"/>
      <protection locked="0"/>
    </xf>
    <xf numFmtId="0" fontId="9" fillId="0" borderId="33" xfId="0" applyFont="1" applyBorder="1" applyAlignment="1" applyProtection="1">
      <alignment vertical="center" wrapText="1"/>
      <protection locked="0"/>
    </xf>
    <xf numFmtId="0" fontId="14" fillId="0" borderId="0" xfId="0" applyFont="1"/>
    <xf numFmtId="0" fontId="11" fillId="0" borderId="0" xfId="0" applyFont="1"/>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3"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3"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5" xfId="2" applyNumberFormat="1" applyFont="1" applyFill="1" applyBorder="1" applyAlignment="1" applyProtection="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0" fontId="15"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38" xfId="0" applyFont="1" applyBorder="1" applyAlignment="1" applyProtection="1">
      <alignment horizontal="left" vertical="center" wrapText="1"/>
      <protection locked="0"/>
    </xf>
    <xf numFmtId="0" fontId="22" fillId="0" borderId="39"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8\Compartida%20PDI\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N58"/>
  <sheetViews>
    <sheetView showGridLines="0" tabSelected="1" view="pageBreakPreview" topLeftCell="A26" zoomScaleNormal="100" zoomScaleSheetLayoutView="100" workbookViewId="0">
      <selection activeCell="K30" sqref="K30"/>
    </sheetView>
  </sheetViews>
  <sheetFormatPr baseColWidth="10" defaultRowHeight="15" x14ac:dyDescent="0.25"/>
  <cols>
    <col min="1" max="1" width="23" style="5" customWidth="1"/>
    <col min="2" max="2" width="14.42578125" style="5" customWidth="1"/>
    <col min="3" max="10" width="12.7109375" style="5" customWidth="1"/>
    <col min="14" max="14" width="12.7109375" bestFit="1" customWidth="1"/>
  </cols>
  <sheetData>
    <row r="1" spans="1:10" ht="21.75" thickBot="1" x14ac:dyDescent="0.3">
      <c r="A1" s="23"/>
      <c r="B1" s="75" t="s">
        <v>49</v>
      </c>
      <c r="C1" s="76"/>
      <c r="D1" s="76"/>
      <c r="E1" s="76"/>
      <c r="F1" s="76"/>
      <c r="G1" s="76"/>
      <c r="H1" s="76"/>
      <c r="I1" s="76"/>
      <c r="J1" s="77"/>
    </row>
    <row r="2" spans="1:10" ht="21.75" thickBot="1" x14ac:dyDescent="0.3">
      <c r="A2" s="24"/>
      <c r="B2" s="78" t="s">
        <v>0</v>
      </c>
      <c r="C2" s="79"/>
      <c r="D2" s="78" t="s">
        <v>1</v>
      </c>
      <c r="E2" s="80"/>
      <c r="F2" s="80"/>
      <c r="G2" s="79"/>
      <c r="H2" s="81"/>
      <c r="I2" s="1" t="s">
        <v>2</v>
      </c>
      <c r="J2" s="2" t="s">
        <v>3</v>
      </c>
    </row>
    <row r="3" spans="1:10" ht="21.75" thickBot="1" x14ac:dyDescent="0.3">
      <c r="A3" s="25"/>
      <c r="B3" s="82" t="s">
        <v>4</v>
      </c>
      <c r="C3" s="83"/>
      <c r="D3" s="82"/>
      <c r="E3" s="83"/>
      <c r="F3" s="83"/>
      <c r="G3" s="83"/>
      <c r="H3" s="84"/>
      <c r="I3" s="29"/>
      <c r="J3" s="30"/>
    </row>
    <row r="4" spans="1:10" x14ac:dyDescent="0.25">
      <c r="A4" s="85"/>
      <c r="B4" s="86"/>
      <c r="C4" s="86"/>
      <c r="D4" s="87"/>
      <c r="E4" s="87"/>
      <c r="F4" s="87"/>
      <c r="G4" s="87"/>
      <c r="H4" s="87"/>
      <c r="I4" s="86"/>
      <c r="J4" s="88"/>
    </row>
    <row r="5" spans="1:10" ht="3" customHeight="1" x14ac:dyDescent="0.25">
      <c r="A5" s="72"/>
      <c r="B5" s="73"/>
      <c r="C5" s="73"/>
      <c r="D5" s="73"/>
      <c r="E5" s="73"/>
      <c r="F5" s="73"/>
      <c r="G5" s="73"/>
      <c r="H5" s="73"/>
      <c r="I5" s="73"/>
      <c r="J5" s="74"/>
    </row>
    <row r="6" spans="1:10" ht="15.75" x14ac:dyDescent="0.25">
      <c r="A6" s="38" t="s">
        <v>5</v>
      </c>
      <c r="B6" s="39"/>
      <c r="C6" s="39"/>
      <c r="D6" s="39"/>
      <c r="E6" s="39"/>
      <c r="F6" s="39"/>
      <c r="G6" s="39"/>
      <c r="H6" s="39"/>
      <c r="I6" s="39"/>
      <c r="J6" s="40"/>
    </row>
    <row r="7" spans="1:10" ht="15.75" x14ac:dyDescent="0.25">
      <c r="A7" s="53" t="s">
        <v>6</v>
      </c>
      <c r="B7" s="54"/>
      <c r="C7" s="54"/>
      <c r="D7" s="54"/>
      <c r="E7" s="54"/>
      <c r="F7" s="54"/>
      <c r="G7" s="54"/>
      <c r="H7" s="54"/>
      <c r="I7" s="54"/>
      <c r="J7" s="55"/>
    </row>
    <row r="8" spans="1:10" x14ac:dyDescent="0.25">
      <c r="A8" s="3" t="s">
        <v>7</v>
      </c>
      <c r="B8" s="48" t="s">
        <v>50</v>
      </c>
      <c r="C8" s="49"/>
      <c r="D8" s="49"/>
      <c r="E8" s="49"/>
      <c r="F8" s="49"/>
      <c r="G8" s="49"/>
      <c r="H8" s="49"/>
      <c r="I8" s="49"/>
      <c r="J8" s="50"/>
    </row>
    <row r="9" spans="1:10" ht="15" customHeight="1" x14ac:dyDescent="0.25">
      <c r="A9" s="26" t="s">
        <v>36</v>
      </c>
      <c r="B9" s="48" t="s">
        <v>51</v>
      </c>
      <c r="C9" s="49"/>
      <c r="D9" s="49"/>
      <c r="E9" s="49"/>
      <c r="F9" s="49"/>
      <c r="G9" s="49"/>
      <c r="H9" s="49"/>
      <c r="I9" s="49"/>
      <c r="J9" s="50"/>
    </row>
    <row r="10" spans="1:10" x14ac:dyDescent="0.25">
      <c r="A10" s="26" t="s">
        <v>37</v>
      </c>
      <c r="B10" s="48" t="s">
        <v>52</v>
      </c>
      <c r="C10" s="49"/>
      <c r="D10" s="49"/>
      <c r="E10" s="49"/>
      <c r="F10" s="49"/>
      <c r="G10" s="49"/>
      <c r="H10" s="49"/>
      <c r="I10" s="49"/>
      <c r="J10" s="50"/>
    </row>
    <row r="11" spans="1:10" ht="22.5" customHeight="1" x14ac:dyDescent="0.25">
      <c r="A11" s="3" t="s">
        <v>8</v>
      </c>
      <c r="B11" s="51" t="s">
        <v>53</v>
      </c>
      <c r="C11" s="89"/>
      <c r="D11" s="89"/>
      <c r="E11" s="89"/>
      <c r="F11" s="89"/>
      <c r="G11" s="89"/>
      <c r="H11" s="89"/>
      <c r="I11" s="89"/>
      <c r="J11" s="90"/>
    </row>
    <row r="12" spans="1:10" ht="29.25" customHeight="1" x14ac:dyDescent="0.25">
      <c r="A12" s="3" t="s">
        <v>9</v>
      </c>
      <c r="B12" s="51" t="s">
        <v>54</v>
      </c>
      <c r="C12" s="51"/>
      <c r="D12" s="51"/>
      <c r="E12" s="51"/>
      <c r="F12" s="51"/>
      <c r="G12" s="51"/>
      <c r="H12" s="51"/>
      <c r="I12" s="51"/>
      <c r="J12" s="52"/>
    </row>
    <row r="13" spans="1:10" ht="15.75" x14ac:dyDescent="0.25">
      <c r="A13" s="38" t="s">
        <v>10</v>
      </c>
      <c r="B13" s="39"/>
      <c r="C13" s="39"/>
      <c r="D13" s="39"/>
      <c r="E13" s="39"/>
      <c r="F13" s="39"/>
      <c r="G13" s="39"/>
      <c r="H13" s="39"/>
      <c r="I13" s="39"/>
      <c r="J13" s="40"/>
    </row>
    <row r="14" spans="1:10" ht="27.75" customHeight="1" x14ac:dyDescent="0.25">
      <c r="A14" s="3" t="s">
        <v>11</v>
      </c>
      <c r="B14" s="27">
        <v>3</v>
      </c>
      <c r="C14" s="71" t="str">
        <f>IFERROR(VLOOKUP(B14,'[1]Validacion datos'!A2:B5,2,FALSE),"")</f>
        <v>DESARROLLO PRODUCTIVO</v>
      </c>
      <c r="D14" s="71"/>
      <c r="E14" s="71"/>
      <c r="F14" s="71"/>
      <c r="G14" s="71"/>
      <c r="H14" s="71"/>
      <c r="I14" s="71"/>
      <c r="J14" s="71"/>
    </row>
    <row r="15" spans="1:10" ht="26.25" customHeight="1" x14ac:dyDescent="0.25">
      <c r="A15" s="3" t="s">
        <v>12</v>
      </c>
      <c r="B15" s="6">
        <v>3.3</v>
      </c>
      <c r="C15" s="71" t="str">
        <f>IFERROR(VLOOKUP(B15,'[1]Validacion datos'!A8:B26,2,FALSE),"")</f>
        <v>Competitividad e innovavión en un ambiente favorable a la cooperación y la responsabilidad social</v>
      </c>
      <c r="D15" s="71"/>
      <c r="E15" s="71"/>
      <c r="F15" s="71"/>
      <c r="G15" s="71"/>
      <c r="H15" s="71"/>
      <c r="I15" s="71"/>
      <c r="J15" s="71"/>
    </row>
    <row r="16" spans="1:10" ht="32.25" customHeight="1" x14ac:dyDescent="0.25">
      <c r="A16" s="3" t="s">
        <v>13</v>
      </c>
      <c r="B16" s="7" t="s">
        <v>67</v>
      </c>
      <c r="C16" s="70" t="str">
        <f>IFERROR(VLOOKUP(B16,'[1]Validacion datos'!D8:E64,2,FALSE),"")</f>
        <v>Desarrollar un entorno regulador que asegure un funcionamiento ordenado de los mercados y un clima de inversión y negocios pro-competitivo en un marco de responsabilidad social</v>
      </c>
      <c r="D16" s="70"/>
      <c r="E16" s="70"/>
      <c r="F16" s="70"/>
      <c r="G16" s="70"/>
      <c r="H16" s="70"/>
      <c r="I16" s="70"/>
      <c r="J16" s="70"/>
    </row>
    <row r="17" spans="1:14" ht="15.75" x14ac:dyDescent="0.25">
      <c r="A17" s="38" t="s">
        <v>14</v>
      </c>
      <c r="B17" s="39"/>
      <c r="C17" s="39"/>
      <c r="D17" s="39"/>
      <c r="E17" s="39"/>
      <c r="F17" s="39"/>
      <c r="G17" s="39"/>
      <c r="H17" s="39"/>
      <c r="I17" s="39"/>
      <c r="J17" s="40"/>
    </row>
    <row r="18" spans="1:14" ht="29.25" customHeight="1" x14ac:dyDescent="0.25">
      <c r="A18" s="3" t="s">
        <v>15</v>
      </c>
      <c r="B18" s="51" t="s">
        <v>55</v>
      </c>
      <c r="C18" s="51"/>
      <c r="D18" s="51"/>
      <c r="E18" s="51"/>
      <c r="F18" s="51"/>
      <c r="G18" s="51"/>
      <c r="H18" s="51"/>
      <c r="I18" s="51"/>
      <c r="J18" s="52"/>
    </row>
    <row r="19" spans="1:14" ht="47.25" customHeight="1" x14ac:dyDescent="0.25">
      <c r="A19" s="8" t="s">
        <v>16</v>
      </c>
      <c r="B19" s="51" t="s">
        <v>56</v>
      </c>
      <c r="C19" s="51"/>
      <c r="D19" s="51"/>
      <c r="E19" s="51"/>
      <c r="F19" s="51"/>
      <c r="G19" s="51"/>
      <c r="H19" s="51"/>
      <c r="I19" s="51"/>
      <c r="J19" s="52"/>
    </row>
    <row r="20" spans="1:14" ht="34.5" customHeight="1" x14ac:dyDescent="0.25">
      <c r="A20" s="8" t="s">
        <v>17</v>
      </c>
      <c r="B20" s="51" t="s">
        <v>57</v>
      </c>
      <c r="C20" s="51"/>
      <c r="D20" s="51"/>
      <c r="E20" s="51"/>
      <c r="F20" s="51"/>
      <c r="G20" s="51"/>
      <c r="H20" s="51"/>
      <c r="I20" s="51"/>
      <c r="J20" s="52"/>
    </row>
    <row r="21" spans="1:14" ht="35.25" customHeight="1" x14ac:dyDescent="0.25">
      <c r="A21" s="8" t="s">
        <v>38</v>
      </c>
      <c r="B21" s="51" t="s">
        <v>68</v>
      </c>
      <c r="C21" s="51"/>
      <c r="D21" s="51"/>
      <c r="E21" s="51"/>
      <c r="F21" s="51"/>
      <c r="G21" s="51"/>
      <c r="H21" s="51"/>
      <c r="I21" s="51"/>
      <c r="J21" s="52"/>
    </row>
    <row r="22" spans="1:14" ht="15.75" x14ac:dyDescent="0.25">
      <c r="A22" s="38" t="s">
        <v>18</v>
      </c>
      <c r="B22" s="39"/>
      <c r="C22" s="39"/>
      <c r="D22" s="39"/>
      <c r="E22" s="39"/>
      <c r="F22" s="39"/>
      <c r="G22" s="39"/>
      <c r="H22" s="39"/>
      <c r="I22" s="39"/>
      <c r="J22" s="40"/>
    </row>
    <row r="23" spans="1:14" ht="15.75" x14ac:dyDescent="0.25">
      <c r="A23" s="53" t="s">
        <v>19</v>
      </c>
      <c r="B23" s="54"/>
      <c r="C23" s="54"/>
      <c r="D23" s="54"/>
      <c r="E23" s="54"/>
      <c r="F23" s="54"/>
      <c r="G23" s="54"/>
      <c r="H23" s="54"/>
      <c r="I23" s="54"/>
      <c r="J23" s="55"/>
    </row>
    <row r="24" spans="1:14" ht="15" customHeight="1" x14ac:dyDescent="0.25">
      <c r="A24" s="65" t="s">
        <v>20</v>
      </c>
      <c r="B24" s="66"/>
      <c r="C24" s="67" t="s">
        <v>21</v>
      </c>
      <c r="D24" s="69"/>
      <c r="E24" s="69"/>
      <c r="F24" s="69" t="s">
        <v>22</v>
      </c>
      <c r="G24" s="69"/>
      <c r="H24" s="66"/>
      <c r="I24" s="67" t="s">
        <v>23</v>
      </c>
      <c r="J24" s="68"/>
    </row>
    <row r="25" spans="1:14" x14ac:dyDescent="0.25">
      <c r="A25" s="56">
        <v>264239385</v>
      </c>
      <c r="B25" s="57"/>
      <c r="C25" s="63">
        <v>279017234.11000001</v>
      </c>
      <c r="D25" s="64"/>
      <c r="E25" s="57"/>
      <c r="F25" s="63">
        <v>51377585.719999999</v>
      </c>
      <c r="G25" s="64"/>
      <c r="H25" s="57"/>
      <c r="I25" s="58">
        <f>+F25/C25</f>
        <v>0.18413767839066475</v>
      </c>
      <c r="J25" s="59"/>
    </row>
    <row r="26" spans="1:14" ht="15.75" x14ac:dyDescent="0.25">
      <c r="A26" s="53" t="s">
        <v>24</v>
      </c>
      <c r="B26" s="54"/>
      <c r="C26" s="54"/>
      <c r="D26" s="54"/>
      <c r="E26" s="54"/>
      <c r="F26" s="54"/>
      <c r="G26" s="54"/>
      <c r="H26" s="54"/>
      <c r="I26" s="54"/>
      <c r="J26" s="55"/>
    </row>
    <row r="27" spans="1:14" ht="34.5" customHeight="1" x14ac:dyDescent="0.25">
      <c r="A27" s="4"/>
      <c r="B27"/>
      <c r="C27" s="60" t="s">
        <v>48</v>
      </c>
      <c r="D27" s="61"/>
      <c r="E27" s="60" t="s">
        <v>84</v>
      </c>
      <c r="F27" s="61"/>
      <c r="G27" s="60" t="s">
        <v>85</v>
      </c>
      <c r="H27" s="60"/>
      <c r="I27" s="60" t="s">
        <v>25</v>
      </c>
      <c r="J27" s="62"/>
    </row>
    <row r="28" spans="1:14" ht="38.25" x14ac:dyDescent="0.25">
      <c r="A28" s="9" t="s">
        <v>26</v>
      </c>
      <c r="B28" s="10" t="s">
        <v>27</v>
      </c>
      <c r="C28" s="10" t="s">
        <v>39</v>
      </c>
      <c r="D28" s="10" t="s">
        <v>40</v>
      </c>
      <c r="E28" s="10" t="s">
        <v>42</v>
      </c>
      <c r="F28" s="10" t="s">
        <v>43</v>
      </c>
      <c r="G28" s="10" t="s">
        <v>44</v>
      </c>
      <c r="H28" s="10" t="s">
        <v>45</v>
      </c>
      <c r="I28" s="10" t="s">
        <v>46</v>
      </c>
      <c r="J28" s="11" t="s">
        <v>47</v>
      </c>
    </row>
    <row r="29" spans="1:14" ht="60" x14ac:dyDescent="0.25">
      <c r="A29" s="31" t="s">
        <v>58</v>
      </c>
      <c r="B29" s="12" t="s">
        <v>61</v>
      </c>
      <c r="C29" s="13">
        <v>6015</v>
      </c>
      <c r="D29" s="14">
        <v>44330343</v>
      </c>
      <c r="E29" s="14">
        <v>1867</v>
      </c>
      <c r="F29" s="14">
        <v>11082588</v>
      </c>
      <c r="G29" s="15">
        <v>1971</v>
      </c>
      <c r="H29" s="14">
        <v>5808856.6399999997</v>
      </c>
      <c r="I29" s="16">
        <f t="shared" ref="I29:I31" si="0">IF(G29&gt;0,G29/E29,0)</f>
        <v>1.0557043385109801</v>
      </c>
      <c r="J29" s="17">
        <f t="shared" ref="J29:J31" si="1">IF(H29&gt;0,H29/F29,0)</f>
        <v>0.52414261362057302</v>
      </c>
      <c r="N29" s="33"/>
    </row>
    <row r="30" spans="1:14" ht="60" x14ac:dyDescent="0.25">
      <c r="A30" s="31" t="s">
        <v>59</v>
      </c>
      <c r="B30" s="18" t="s">
        <v>62</v>
      </c>
      <c r="C30" s="32">
        <v>90.75</v>
      </c>
      <c r="D30" s="19">
        <v>26581949</v>
      </c>
      <c r="E30" s="20">
        <v>95</v>
      </c>
      <c r="F30" s="20">
        <v>6645488</v>
      </c>
      <c r="G30" s="21">
        <v>66</v>
      </c>
      <c r="H30" s="20">
        <v>2995739.68</v>
      </c>
      <c r="I30" s="16">
        <f t="shared" ref="I30:I31" si="2">IF(G30&gt;0,G30/E30,0)</f>
        <v>0.69473684210526321</v>
      </c>
      <c r="J30" s="17">
        <f t="shared" ref="J30:J31" si="3">IF(H30&gt;0,H30/F30,0)</f>
        <v>0.45079303130183973</v>
      </c>
      <c r="N30" s="33"/>
    </row>
    <row r="31" spans="1:14" ht="90" x14ac:dyDescent="0.25">
      <c r="A31" s="31" t="s">
        <v>60</v>
      </c>
      <c r="B31" s="18" t="s">
        <v>63</v>
      </c>
      <c r="C31" s="13">
        <v>7844</v>
      </c>
      <c r="D31" s="14">
        <v>23869498</v>
      </c>
      <c r="E31" s="20">
        <v>2892</v>
      </c>
      <c r="F31" s="14">
        <v>5967374</v>
      </c>
      <c r="G31" s="21">
        <v>2891</v>
      </c>
      <c r="H31" s="20">
        <v>4931502.57</v>
      </c>
      <c r="I31" s="16">
        <f t="shared" si="2"/>
        <v>0.99965421853388658</v>
      </c>
      <c r="J31" s="17">
        <f t="shared" si="3"/>
        <v>0.82641084168681234</v>
      </c>
    </row>
    <row r="32" spans="1:14" ht="15.75" x14ac:dyDescent="0.25">
      <c r="A32" s="38" t="s">
        <v>28</v>
      </c>
      <c r="B32" s="39"/>
      <c r="C32" s="39"/>
      <c r="D32" s="39"/>
      <c r="E32" s="39"/>
      <c r="F32" s="39"/>
      <c r="G32" s="39"/>
      <c r="H32" s="39"/>
      <c r="I32" s="39"/>
      <c r="J32" s="40"/>
    </row>
    <row r="33" spans="1:10" ht="15.75" x14ac:dyDescent="0.25">
      <c r="A33" s="53" t="s">
        <v>29</v>
      </c>
      <c r="B33" s="54"/>
      <c r="C33" s="54"/>
      <c r="D33" s="54"/>
      <c r="E33" s="54"/>
      <c r="F33" s="54"/>
      <c r="G33" s="54"/>
      <c r="H33" s="54"/>
      <c r="I33" s="54"/>
      <c r="J33" s="55"/>
    </row>
    <row r="34" spans="1:10" ht="15" customHeight="1" x14ac:dyDescent="0.25">
      <c r="A34" s="34" t="s">
        <v>30</v>
      </c>
      <c r="B34" s="91" t="s">
        <v>58</v>
      </c>
      <c r="C34" s="91"/>
      <c r="D34" s="91"/>
      <c r="E34" s="91"/>
      <c r="F34" s="91"/>
      <c r="G34" s="91"/>
      <c r="H34" s="91"/>
      <c r="I34" s="91"/>
      <c r="J34" s="92"/>
    </row>
    <row r="35" spans="1:10" ht="30" customHeight="1" x14ac:dyDescent="0.25">
      <c r="A35" s="22" t="s">
        <v>31</v>
      </c>
      <c r="B35" s="51" t="s">
        <v>66</v>
      </c>
      <c r="C35" s="51"/>
      <c r="D35" s="51"/>
      <c r="E35" s="51"/>
      <c r="F35" s="51"/>
      <c r="G35" s="51"/>
      <c r="H35" s="51"/>
      <c r="I35" s="51"/>
      <c r="J35" s="52"/>
    </row>
    <row r="36" spans="1:10" ht="60.75" customHeight="1" x14ac:dyDescent="0.25">
      <c r="A36" s="22" t="s">
        <v>32</v>
      </c>
      <c r="B36" s="51" t="s">
        <v>69</v>
      </c>
      <c r="C36" s="51"/>
      <c r="D36" s="51"/>
      <c r="E36" s="51"/>
      <c r="F36" s="51"/>
      <c r="G36" s="51"/>
      <c r="H36" s="51"/>
      <c r="I36" s="51"/>
      <c r="J36" s="52"/>
    </row>
    <row r="37" spans="1:10" ht="30" customHeight="1" x14ac:dyDescent="0.25">
      <c r="A37" s="22" t="s">
        <v>33</v>
      </c>
      <c r="B37" s="45" t="s">
        <v>70</v>
      </c>
      <c r="C37" s="45"/>
      <c r="D37" s="45"/>
      <c r="E37" s="45"/>
      <c r="F37" s="45"/>
      <c r="G37" s="45"/>
      <c r="H37" s="45"/>
      <c r="I37" s="45"/>
      <c r="J37" s="46"/>
    </row>
    <row r="38" spans="1:10" ht="15" customHeight="1" x14ac:dyDescent="0.25">
      <c r="A38" s="22" t="s">
        <v>30</v>
      </c>
      <c r="B38" s="91" t="s">
        <v>59</v>
      </c>
      <c r="C38" s="91"/>
      <c r="D38" s="91"/>
      <c r="E38" s="91"/>
      <c r="F38" s="91"/>
      <c r="G38" s="91"/>
      <c r="H38" s="91"/>
      <c r="I38" s="91"/>
      <c r="J38" s="92"/>
    </row>
    <row r="39" spans="1:10" ht="30" customHeight="1" x14ac:dyDescent="0.25">
      <c r="A39" s="22" t="s">
        <v>31</v>
      </c>
      <c r="B39" s="51" t="s">
        <v>64</v>
      </c>
      <c r="C39" s="51"/>
      <c r="D39" s="51"/>
      <c r="E39" s="51"/>
      <c r="F39" s="51"/>
      <c r="G39" s="51"/>
      <c r="H39" s="51"/>
      <c r="I39" s="51"/>
      <c r="J39" s="52"/>
    </row>
    <row r="40" spans="1:10" ht="75.75" customHeight="1" x14ac:dyDescent="0.25">
      <c r="A40" s="22" t="s">
        <v>32</v>
      </c>
      <c r="B40" s="51" t="s">
        <v>71</v>
      </c>
      <c r="C40" s="51"/>
      <c r="D40" s="51"/>
      <c r="E40" s="51"/>
      <c r="F40" s="51"/>
      <c r="G40" s="51"/>
      <c r="H40" s="51"/>
      <c r="I40" s="51"/>
      <c r="J40" s="52"/>
    </row>
    <row r="41" spans="1:10" ht="57.75" customHeight="1" x14ac:dyDescent="0.25">
      <c r="A41" s="22" t="s">
        <v>33</v>
      </c>
      <c r="B41" s="45" t="s">
        <v>72</v>
      </c>
      <c r="C41" s="45"/>
      <c r="D41" s="45"/>
      <c r="E41" s="45"/>
      <c r="F41" s="45"/>
      <c r="G41" s="45"/>
      <c r="H41" s="45"/>
      <c r="I41" s="45"/>
      <c r="J41" s="46"/>
    </row>
    <row r="42" spans="1:10" ht="15" customHeight="1" x14ac:dyDescent="0.25">
      <c r="A42" s="22" t="s">
        <v>30</v>
      </c>
      <c r="B42" s="51" t="s">
        <v>60</v>
      </c>
      <c r="C42" s="51"/>
      <c r="D42" s="51"/>
      <c r="E42" s="51"/>
      <c r="F42" s="51"/>
      <c r="G42" s="51"/>
      <c r="H42" s="51"/>
      <c r="I42" s="51"/>
      <c r="J42" s="52"/>
    </row>
    <row r="43" spans="1:10" ht="30" x14ac:dyDescent="0.25">
      <c r="A43" s="22" t="s">
        <v>31</v>
      </c>
      <c r="B43" s="51" t="s">
        <v>65</v>
      </c>
      <c r="C43" s="51"/>
      <c r="D43" s="51"/>
      <c r="E43" s="51"/>
      <c r="F43" s="51"/>
      <c r="G43" s="51"/>
      <c r="H43" s="51"/>
      <c r="I43" s="51"/>
      <c r="J43" s="52"/>
    </row>
    <row r="44" spans="1:10" ht="89.25" customHeight="1" x14ac:dyDescent="0.25">
      <c r="A44" s="22" t="s">
        <v>32</v>
      </c>
      <c r="B44" s="51" t="s">
        <v>73</v>
      </c>
      <c r="C44" s="51"/>
      <c r="D44" s="51"/>
      <c r="E44" s="51"/>
      <c r="F44" s="51"/>
      <c r="G44" s="51"/>
      <c r="H44" s="51"/>
      <c r="I44" s="51"/>
      <c r="J44" s="52"/>
    </row>
    <row r="45" spans="1:10" ht="30" customHeight="1" x14ac:dyDescent="0.25">
      <c r="A45" s="35" t="s">
        <v>33</v>
      </c>
      <c r="B45" s="51" t="s">
        <v>70</v>
      </c>
      <c r="C45" s="51"/>
      <c r="D45" s="51"/>
      <c r="E45" s="51"/>
      <c r="F45" s="51"/>
      <c r="G45" s="51"/>
      <c r="H45" s="51"/>
      <c r="I45" s="51"/>
      <c r="J45" s="52"/>
    </row>
    <row r="46" spans="1:10" ht="15" customHeight="1" x14ac:dyDescent="0.25">
      <c r="A46" s="38" t="s">
        <v>34</v>
      </c>
      <c r="B46" s="39"/>
      <c r="C46" s="39"/>
      <c r="D46" s="39"/>
      <c r="E46" s="39"/>
      <c r="F46" s="39"/>
      <c r="G46" s="39"/>
      <c r="H46" s="39"/>
      <c r="I46" s="39"/>
      <c r="J46" s="40"/>
    </row>
    <row r="47" spans="1:10" ht="27.75" customHeight="1" x14ac:dyDescent="0.25">
      <c r="A47" s="41" t="s">
        <v>35</v>
      </c>
      <c r="B47" s="42"/>
      <c r="C47" s="42"/>
      <c r="D47" s="42"/>
      <c r="E47" s="42"/>
      <c r="F47" s="42"/>
      <c r="G47" s="42"/>
      <c r="H47" s="42"/>
      <c r="I47" s="42"/>
      <c r="J47" s="43"/>
    </row>
    <row r="48" spans="1:10" ht="27.75" customHeight="1" x14ac:dyDescent="0.25">
      <c r="A48" s="44" t="s">
        <v>74</v>
      </c>
      <c r="B48" s="45"/>
      <c r="C48" s="45"/>
      <c r="D48" s="45"/>
      <c r="E48" s="45"/>
      <c r="F48" s="45"/>
      <c r="G48" s="45"/>
      <c r="H48" s="45"/>
      <c r="I48" s="45"/>
      <c r="J48" s="46"/>
    </row>
    <row r="49" spans="1:10" ht="30.75" customHeight="1" x14ac:dyDescent="0.25">
      <c r="A49" s="28"/>
      <c r="B49" s="28"/>
      <c r="C49" s="28"/>
      <c r="D49" s="28"/>
      <c r="E49" s="28"/>
      <c r="F49" s="28"/>
      <c r="G49" s="28"/>
      <c r="H49" s="28"/>
      <c r="I49" s="28"/>
      <c r="J49" s="28"/>
    </row>
    <row r="50" spans="1:10" x14ac:dyDescent="0.25">
      <c r="A50" s="47" t="s">
        <v>41</v>
      </c>
      <c r="B50" s="47"/>
      <c r="C50" s="47"/>
      <c r="D50" s="47"/>
      <c r="E50" s="47"/>
      <c r="F50" s="47"/>
      <c r="G50" s="47"/>
      <c r="H50" s="47"/>
      <c r="I50" s="47"/>
      <c r="J50" s="47"/>
    </row>
    <row r="52" spans="1:10" x14ac:dyDescent="0.25">
      <c r="A52" s="36" t="s">
        <v>75</v>
      </c>
      <c r="B52" s="37"/>
      <c r="C52" s="37"/>
      <c r="D52" s="36" t="s">
        <v>76</v>
      </c>
      <c r="E52" s="37"/>
      <c r="G52" s="37"/>
      <c r="H52" s="36" t="s">
        <v>77</v>
      </c>
      <c r="I52" s="37"/>
      <c r="J52" s="37"/>
    </row>
    <row r="53" spans="1:10" x14ac:dyDescent="0.25">
      <c r="A53" s="36"/>
      <c r="B53" s="37"/>
      <c r="C53" s="37"/>
      <c r="D53" s="37"/>
      <c r="E53" s="37"/>
      <c r="G53" s="37"/>
      <c r="H53" s="37"/>
      <c r="I53" s="37"/>
      <c r="J53" s="37"/>
    </row>
    <row r="54" spans="1:10" x14ac:dyDescent="0.25">
      <c r="A54" s="36"/>
      <c r="B54" s="37"/>
      <c r="C54" s="37"/>
      <c r="D54" s="37"/>
      <c r="E54" s="37"/>
      <c r="G54" s="37"/>
      <c r="H54" s="37"/>
      <c r="I54" s="37"/>
      <c r="J54" s="37"/>
    </row>
    <row r="55" spans="1:10" x14ac:dyDescent="0.25">
      <c r="A55" s="36"/>
      <c r="B55" s="37"/>
      <c r="C55" s="37"/>
      <c r="D55" s="37"/>
      <c r="E55" s="37"/>
      <c r="G55" s="37"/>
      <c r="H55" s="37"/>
      <c r="I55" s="37"/>
      <c r="J55" s="37"/>
    </row>
    <row r="56" spans="1:10" x14ac:dyDescent="0.25">
      <c r="A56" s="37"/>
      <c r="B56" s="37"/>
      <c r="C56" s="37"/>
      <c r="D56" s="37"/>
      <c r="E56" s="37"/>
      <c r="G56" s="37"/>
      <c r="H56" s="37"/>
      <c r="I56" s="37"/>
      <c r="J56" s="37"/>
    </row>
    <row r="57" spans="1:10" x14ac:dyDescent="0.25">
      <c r="A57" s="37" t="s">
        <v>78</v>
      </c>
      <c r="B57" s="37"/>
      <c r="C57" s="37"/>
      <c r="D57" s="37" t="s">
        <v>79</v>
      </c>
      <c r="E57" s="37"/>
      <c r="G57" s="37"/>
      <c r="H57" s="37" t="s">
        <v>80</v>
      </c>
      <c r="I57" s="37"/>
      <c r="J57" s="37"/>
    </row>
    <row r="58" spans="1:10" x14ac:dyDescent="0.25">
      <c r="A58" s="37" t="s">
        <v>81</v>
      </c>
      <c r="B58" s="37"/>
      <c r="C58" s="37"/>
      <c r="D58" s="37" t="s">
        <v>82</v>
      </c>
      <c r="E58" s="37"/>
      <c r="G58" s="37"/>
      <c r="H58" s="37" t="s">
        <v>83</v>
      </c>
      <c r="I58" s="37"/>
      <c r="J58" s="37"/>
    </row>
  </sheetData>
  <mergeCells count="56">
    <mergeCell ref="B39:J39"/>
    <mergeCell ref="B40:J40"/>
    <mergeCell ref="B41:J41"/>
    <mergeCell ref="B34:J34"/>
    <mergeCell ref="B35:J35"/>
    <mergeCell ref="B36:J36"/>
    <mergeCell ref="B37:J37"/>
    <mergeCell ref="B38:J3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50:J50"/>
    <mergeCell ref="B9:J9"/>
    <mergeCell ref="B10:J10"/>
    <mergeCell ref="B21:J21"/>
    <mergeCell ref="A32:J32"/>
    <mergeCell ref="A33:J33"/>
    <mergeCell ref="B42:J42"/>
    <mergeCell ref="B43:J43"/>
    <mergeCell ref="B44:J44"/>
    <mergeCell ref="B45:J45"/>
    <mergeCell ref="A25:B25"/>
    <mergeCell ref="I25:J25"/>
    <mergeCell ref="A26:J26"/>
  </mergeCells>
  <phoneticPr fontId="23" type="noConversion"/>
  <dataValidations xWindow="588" yWindow="665" count="16">
    <dataValidation allowBlank="1" showInputMessage="1" showErrorMessage="1" prompt="Monto presupuestado para el producto" sqref="F28 E29:F31 D28 D30:D31 L29:M30" xr:uid="{247AEBBA-5BB4-404D-982B-514E41C68A75}"/>
    <dataValidation allowBlank="1" showInputMessage="1" showErrorMessage="1" prompt="Meta anual del indicador" sqref="E28 D30 C28:C29 C31" xr:uid="{F1CB8B99-164D-4F51-9E69-AECE57493A93}"/>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48:J49" xr:uid="{DA848EFB-3FC8-4206-B557-B09F4E34DBE3}"/>
    <dataValidation allowBlank="1" showInputMessage="1" showErrorMessage="1" prompt="De existir desvío, explicar razones." sqref="B37:J37 B41:J41 B45:J45" xr:uid="{A5F9D422-21EF-41F9-A16C-D0EC53563366}"/>
    <dataValidation allowBlank="1" showInputMessage="1" showErrorMessage="1" prompt="1. Describir lo plasmado en el presupuesto_x000a_2. Describir lo alcanzado en términos financieros y de producción " sqref="B36:J36 B40:J40 B44:J44" xr:uid="{A37B75E0-3253-4403-8ACB-BAC3A139F5F6}"/>
    <dataValidation allowBlank="1" showInputMessage="1" showErrorMessage="1" prompt="¿En qué consiste el producto? su objetivo" sqref="B35:J35 B39:J39 B43:J43" xr:uid="{868715C9-1A7B-4647-828C-7862C52FF9BA}"/>
    <dataValidation allowBlank="1" showInputMessage="1" showErrorMessage="1" prompt="Nombre del producto" sqref="B34:J34 B38:J38 B42:J42" xr:uid="{1B14507C-5ADF-4767-B4DB-46BFC23BD3A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 allowBlank="1" showInputMessage="1" showErrorMessage="1" prompt="Monto ejecutado en el trimestre" sqref="H28:H31 D29" xr:uid="{90E46E24-8E3F-4224-9F5D-F387CD76556E}"/>
    <dataValidation allowBlank="1" showInputMessage="1" showErrorMessage="1" prompt="Meta alcanzada en el trimestre" sqref="G28:G31" xr:uid="{078E0B3D-C3D5-4323-9A6F-7DD5AA0A91C9}"/>
    <dataValidation allowBlank="1" showInputMessage="1" showErrorMessage="1" prompt="Nombre del indicador" sqref="B28:B31" xr:uid="{3FF3C7F1-052B-4689-97E1-0EEC782A6AE3}"/>
    <dataValidation allowBlank="1" showInputMessage="1" showErrorMessage="1" prompt="Nombre de cada producto" sqref="A28" xr:uid="{2947E0C5-61A1-48DD-8DCD-04F9232477FC}"/>
  </dataValidations>
  <pageMargins left="0.7" right="0.7" top="0.75" bottom="0.75" header="0.3" footer="0.3"/>
  <pageSetup scale="87" fitToHeight="0" orientation="landscape" r:id="rId1"/>
  <rowBreaks count="1" manualBreakCount="1">
    <brk id="25" max="16383" man="1"/>
  </rowBreaks>
  <ignoredErrors>
    <ignoredError sqref="I29:J29 I30:J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darislady reyes</cp:lastModifiedBy>
  <cp:lastPrinted>2021-10-15T20:51:41Z</cp:lastPrinted>
  <dcterms:created xsi:type="dcterms:W3CDTF">2021-03-22T15:50:10Z</dcterms:created>
  <dcterms:modified xsi:type="dcterms:W3CDTF">2021-10-15T20:51:44Z</dcterms:modified>
</cp:coreProperties>
</file>